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1" i="1"/>
  <c r="J11"/>
  <c r="I10"/>
  <c r="J10"/>
  <c r="I9"/>
  <c r="J9"/>
  <c r="I8"/>
  <c r="J8"/>
  <c r="I7"/>
  <c r="K7" s="1"/>
  <c r="L7" s="1"/>
  <c r="J7"/>
  <c r="I6"/>
  <c r="J6"/>
  <c r="J3"/>
  <c r="J4"/>
  <c r="J5"/>
  <c r="J2"/>
  <c r="I3"/>
  <c r="I4"/>
  <c r="I5"/>
  <c r="I2"/>
  <c r="K2" s="1"/>
  <c r="K10" l="1"/>
  <c r="L10" s="1"/>
  <c r="K8"/>
  <c r="L8" s="1"/>
  <c r="K6"/>
  <c r="L6" s="1"/>
  <c r="K4"/>
  <c r="L4" s="1"/>
  <c r="K11"/>
  <c r="L11" s="1"/>
  <c r="K9"/>
  <c r="L9" s="1"/>
  <c r="K5"/>
  <c r="L5" s="1"/>
  <c r="K3"/>
  <c r="L3" s="1"/>
  <c r="L2"/>
  <c r="B20" l="1"/>
  <c r="B19"/>
  <c r="B21"/>
  <c r="B18"/>
  <c r="B22"/>
</calcChain>
</file>

<file path=xl/sharedStrings.xml><?xml version="1.0" encoding="utf-8"?>
<sst xmlns="http://schemas.openxmlformats.org/spreadsheetml/2006/main" count="49" uniqueCount="49">
  <si>
    <t>First Name</t>
  </si>
  <si>
    <t>Last Name</t>
  </si>
  <si>
    <t xml:space="preserve">Maths </t>
  </si>
  <si>
    <t>Language Arts</t>
  </si>
  <si>
    <t>Science</t>
  </si>
  <si>
    <t>Social Studies</t>
  </si>
  <si>
    <t>Agri Science</t>
  </si>
  <si>
    <t>Vicky</t>
  </si>
  <si>
    <t>Total</t>
  </si>
  <si>
    <t>Percentage</t>
  </si>
  <si>
    <t>Grade</t>
  </si>
  <si>
    <t>Average</t>
  </si>
  <si>
    <t>A</t>
  </si>
  <si>
    <t>B</t>
  </si>
  <si>
    <t>C</t>
  </si>
  <si>
    <t>D</t>
  </si>
  <si>
    <t>F</t>
  </si>
  <si>
    <t>Grades</t>
  </si>
  <si>
    <t>Frequency</t>
  </si>
  <si>
    <t>Comment</t>
  </si>
  <si>
    <t>Good Work</t>
  </si>
  <si>
    <t>Improvement was seen from last term, keep it up</t>
  </si>
  <si>
    <t>Andrea</t>
  </si>
  <si>
    <t>Symonds</t>
  </si>
  <si>
    <t>Pedro</t>
  </si>
  <si>
    <t>Edwin</t>
  </si>
  <si>
    <t>Mowtealal</t>
  </si>
  <si>
    <t>Mala</t>
  </si>
  <si>
    <t>Farissa</t>
  </si>
  <si>
    <t>Alee</t>
  </si>
  <si>
    <t>Alicia</t>
  </si>
  <si>
    <t>LingLee</t>
  </si>
  <si>
    <t>Luke</t>
  </si>
  <si>
    <t>SkyWalker</t>
  </si>
  <si>
    <t>Eowyn</t>
  </si>
  <si>
    <t>ShieldMaiden</t>
  </si>
  <si>
    <t>Super</t>
  </si>
  <si>
    <t>Man</t>
  </si>
  <si>
    <t>Al</t>
  </si>
  <si>
    <t>Kaida</t>
  </si>
  <si>
    <t>Superb, consistent, Keep it up</t>
  </si>
  <si>
    <t>Not putting out all… an inch takes you a mile!!</t>
  </si>
  <si>
    <t>Excellent Student, but need to talk less in class</t>
  </si>
  <si>
    <t>Can do better… watch less StarWars movies</t>
  </si>
  <si>
    <t>Improvement noted.. Stop flying around introvertly.</t>
  </si>
  <si>
    <t>A favourite when it comes to participation.. Keep it up!</t>
  </si>
  <si>
    <t>A good student, but need to stop fighting in class</t>
  </si>
  <si>
    <t>Good Student…</t>
  </si>
  <si>
    <t>Samnight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</si>
</sst>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2" fontId="0" fillId="2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70" zoomScaleNormal="70" workbookViewId="0">
      <selection activeCell="B3" sqref="B3"/>
    </sheetView>
  </sheetViews>
  <sheetFormatPr defaultRowHeight="15"/>
  <cols>
    <col min="1" max="1" width="14.85546875" customWidth="1"/>
    <col min="2" max="2" width="15.28515625" customWidth="1"/>
    <col min="3" max="3" width="10.5703125" style="1" customWidth="1"/>
    <col min="4" max="4" width="13.42578125" style="1" bestFit="1" customWidth="1"/>
    <col min="5" max="5" width="10.7109375" style="1" customWidth="1"/>
    <col min="6" max="6" width="16" style="1" customWidth="1"/>
    <col min="7" max="7" width="15.85546875" style="1" customWidth="1"/>
    <col min="9" max="9" width="9" customWidth="1"/>
    <col min="10" max="10" width="11.7109375" customWidth="1"/>
    <col min="11" max="11" width="16" style="4" customWidth="1"/>
    <col min="13" max="13" width="46.42578125" bestFit="1" customWidth="1"/>
  </cols>
  <sheetData>
    <row r="1" spans="1:13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2" t="s">
        <v>8</v>
      </c>
      <c r="J1" s="2" t="s">
        <v>11</v>
      </c>
      <c r="K1" s="3" t="s">
        <v>9</v>
      </c>
      <c r="L1" s="2" t="s">
        <v>10</v>
      </c>
      <c r="M1" s="2" t="s">
        <v>19</v>
      </c>
    </row>
    <row r="2" spans="1:13" s="7" customFormat="1">
      <c r="A2" s="7" t="s">
        <v>27</v>
      </c>
      <c r="B2" s="7" t="s">
        <v>48</v>
      </c>
      <c r="C2" s="8">
        <v>78</v>
      </c>
      <c r="D2" s="8">
        <v>72</v>
      </c>
      <c r="E2" s="8">
        <v>88</v>
      </c>
      <c r="F2" s="8">
        <v>88</v>
      </c>
      <c r="G2" s="8">
        <v>90</v>
      </c>
      <c r="I2" s="9">
        <f>SUM(C2:G2)</f>
        <v>416</v>
      </c>
      <c r="J2" s="9">
        <f>AVERAGE(C2:F2)</f>
        <v>81.5</v>
      </c>
      <c r="K2" s="10">
        <f>(I2/500)*100</f>
        <v>83.2</v>
      </c>
      <c r="L2" s="7" t="str">
        <f>IF(K2&gt;90,"A",IF(K2&gt;80,"B",IF(K2&gt;70,"C",IF(K2&gt;60,"D","F"))))</f>
        <v>B</v>
      </c>
      <c r="M2" s="7" t="s">
        <v>20</v>
      </c>
    </row>
    <row r="3" spans="1:13" s="11" customFormat="1">
      <c r="A3" s="11" t="s">
        <v>28</v>
      </c>
      <c r="B3" s="11" t="s">
        <v>29</v>
      </c>
      <c r="C3" s="12">
        <v>90</v>
      </c>
      <c r="D3" s="12">
        <v>87</v>
      </c>
      <c r="E3" s="12">
        <v>89</v>
      </c>
      <c r="F3" s="12">
        <v>81</v>
      </c>
      <c r="G3" s="12">
        <v>72</v>
      </c>
      <c r="I3" s="13">
        <f t="shared" ref="I3:I11" si="0">SUM(C3:G3)</f>
        <v>419</v>
      </c>
      <c r="J3" s="13">
        <f t="shared" ref="J3:J11" si="1">AVERAGE(C3:F3)</f>
        <v>86.75</v>
      </c>
      <c r="K3" s="14">
        <f t="shared" ref="K3:K11" si="2">(I3/500)*100</f>
        <v>83.8</v>
      </c>
      <c r="L3" s="11" t="str">
        <f t="shared" ref="L3:L11" si="3">IF(K3&gt;90,"A",IF(K3&gt;80,"B",IF(K3&gt;70,"C",IF(K3&gt;60,"D","F"))))</f>
        <v>B</v>
      </c>
      <c r="M3" s="11" t="s">
        <v>21</v>
      </c>
    </row>
    <row r="4" spans="1:13" s="7" customFormat="1">
      <c r="A4" s="7" t="s">
        <v>22</v>
      </c>
      <c r="B4" s="7" t="s">
        <v>23</v>
      </c>
      <c r="C4" s="8">
        <v>94</v>
      </c>
      <c r="D4" s="8">
        <v>90</v>
      </c>
      <c r="E4" s="8">
        <v>96</v>
      </c>
      <c r="F4" s="8">
        <v>85</v>
      </c>
      <c r="G4" s="8">
        <v>99</v>
      </c>
      <c r="I4" s="9">
        <f t="shared" si="0"/>
        <v>464</v>
      </c>
      <c r="J4" s="9">
        <f t="shared" si="1"/>
        <v>91.25</v>
      </c>
      <c r="K4" s="10">
        <f t="shared" si="2"/>
        <v>92.800000000000011</v>
      </c>
      <c r="L4" s="7" t="str">
        <f t="shared" si="3"/>
        <v>A</v>
      </c>
      <c r="M4" s="7" t="s">
        <v>42</v>
      </c>
    </row>
    <row r="5" spans="1:13" s="11" customFormat="1">
      <c r="A5" s="11" t="s">
        <v>25</v>
      </c>
      <c r="B5" s="11" t="s">
        <v>26</v>
      </c>
      <c r="C5" s="12">
        <v>90</v>
      </c>
      <c r="D5" s="12">
        <v>95</v>
      </c>
      <c r="E5" s="12">
        <v>87</v>
      </c>
      <c r="F5" s="12">
        <v>90</v>
      </c>
      <c r="G5" s="12">
        <v>95</v>
      </c>
      <c r="I5" s="13">
        <f t="shared" si="0"/>
        <v>457</v>
      </c>
      <c r="J5" s="13">
        <f t="shared" si="1"/>
        <v>90.5</v>
      </c>
      <c r="K5" s="14">
        <f t="shared" si="2"/>
        <v>91.4</v>
      </c>
      <c r="L5" s="11" t="str">
        <f t="shared" si="3"/>
        <v>A</v>
      </c>
      <c r="M5" s="11" t="s">
        <v>45</v>
      </c>
    </row>
    <row r="6" spans="1:13" s="7" customFormat="1">
      <c r="A6" s="7" t="s">
        <v>7</v>
      </c>
      <c r="B6" s="7" t="s">
        <v>24</v>
      </c>
      <c r="C6" s="8">
        <v>85</v>
      </c>
      <c r="D6" s="8">
        <v>90</v>
      </c>
      <c r="E6" s="8">
        <v>90</v>
      </c>
      <c r="F6" s="8">
        <v>72</v>
      </c>
      <c r="G6" s="8">
        <v>85</v>
      </c>
      <c r="I6" s="9">
        <f t="shared" si="0"/>
        <v>422</v>
      </c>
      <c r="J6" s="9">
        <f t="shared" si="1"/>
        <v>84.25</v>
      </c>
      <c r="K6" s="10">
        <f t="shared" si="2"/>
        <v>84.399999999999991</v>
      </c>
      <c r="L6" s="7" t="str">
        <f t="shared" si="3"/>
        <v>B</v>
      </c>
      <c r="M6" s="7" t="s">
        <v>41</v>
      </c>
    </row>
    <row r="7" spans="1:13" s="11" customFormat="1">
      <c r="A7" s="11" t="s">
        <v>30</v>
      </c>
      <c r="B7" s="11" t="s">
        <v>31</v>
      </c>
      <c r="C7" s="12">
        <v>96</v>
      </c>
      <c r="D7" s="12">
        <v>80</v>
      </c>
      <c r="E7" s="12">
        <v>80</v>
      </c>
      <c r="F7" s="12">
        <v>75</v>
      </c>
      <c r="G7" s="12">
        <v>78</v>
      </c>
      <c r="I7" s="13">
        <f t="shared" si="0"/>
        <v>409</v>
      </c>
      <c r="J7" s="13">
        <f t="shared" si="1"/>
        <v>82.75</v>
      </c>
      <c r="K7" s="14">
        <f t="shared" si="2"/>
        <v>81.8</v>
      </c>
      <c r="L7" s="11" t="str">
        <f t="shared" si="3"/>
        <v>B</v>
      </c>
      <c r="M7" s="11" t="s">
        <v>47</v>
      </c>
    </row>
    <row r="8" spans="1:13" s="7" customFormat="1">
      <c r="A8" s="7" t="s">
        <v>32</v>
      </c>
      <c r="B8" s="7" t="s">
        <v>33</v>
      </c>
      <c r="C8" s="8">
        <v>45</v>
      </c>
      <c r="D8" s="8">
        <v>35</v>
      </c>
      <c r="E8" s="8">
        <v>65</v>
      </c>
      <c r="F8" s="8">
        <v>53</v>
      </c>
      <c r="G8" s="8">
        <v>64</v>
      </c>
      <c r="I8" s="9">
        <f t="shared" si="0"/>
        <v>262</v>
      </c>
      <c r="J8" s="9">
        <f t="shared" si="1"/>
        <v>49.5</v>
      </c>
      <c r="K8" s="10">
        <f t="shared" si="2"/>
        <v>52.400000000000006</v>
      </c>
      <c r="L8" s="7" t="str">
        <f t="shared" si="3"/>
        <v>F</v>
      </c>
      <c r="M8" s="7" t="s">
        <v>43</v>
      </c>
    </row>
    <row r="9" spans="1:13" s="11" customFormat="1">
      <c r="A9" s="11" t="s">
        <v>34</v>
      </c>
      <c r="B9" s="11" t="s">
        <v>35</v>
      </c>
      <c r="C9" s="12">
        <v>92</v>
      </c>
      <c r="D9" s="12">
        <v>89</v>
      </c>
      <c r="E9" s="12">
        <v>84</v>
      </c>
      <c r="F9" s="12">
        <v>97</v>
      </c>
      <c r="G9" s="12">
        <v>98</v>
      </c>
      <c r="I9" s="13">
        <f t="shared" si="0"/>
        <v>460</v>
      </c>
      <c r="J9" s="13">
        <f t="shared" si="1"/>
        <v>90.5</v>
      </c>
      <c r="K9" s="14">
        <f t="shared" si="2"/>
        <v>92</v>
      </c>
      <c r="L9" s="11" t="str">
        <f t="shared" si="3"/>
        <v>A</v>
      </c>
      <c r="M9" s="11" t="s">
        <v>46</v>
      </c>
    </row>
    <row r="10" spans="1:13" s="7" customFormat="1">
      <c r="A10" s="7" t="s">
        <v>36</v>
      </c>
      <c r="B10" s="7" t="s">
        <v>37</v>
      </c>
      <c r="C10" s="8">
        <v>94</v>
      </c>
      <c r="D10" s="8">
        <v>97</v>
      </c>
      <c r="E10" s="8">
        <v>75</v>
      </c>
      <c r="F10" s="8">
        <v>52</v>
      </c>
      <c r="G10" s="8">
        <v>99</v>
      </c>
      <c r="I10" s="9">
        <f t="shared" si="0"/>
        <v>417</v>
      </c>
      <c r="J10" s="9">
        <f t="shared" si="1"/>
        <v>79.5</v>
      </c>
      <c r="K10" s="10">
        <f t="shared" si="2"/>
        <v>83.399999999999991</v>
      </c>
      <c r="L10" s="7" t="str">
        <f t="shared" si="3"/>
        <v>B</v>
      </c>
      <c r="M10" s="7" t="s">
        <v>44</v>
      </c>
    </row>
    <row r="11" spans="1:13" s="11" customFormat="1">
      <c r="A11" s="11" t="s">
        <v>38</v>
      </c>
      <c r="B11" s="11" t="s">
        <v>39</v>
      </c>
      <c r="C11" s="12">
        <v>100</v>
      </c>
      <c r="D11" s="12">
        <v>98</v>
      </c>
      <c r="E11" s="12">
        <v>97</v>
      </c>
      <c r="F11" s="12">
        <v>100</v>
      </c>
      <c r="G11" s="12">
        <v>96</v>
      </c>
      <c r="I11" s="13">
        <f t="shared" si="0"/>
        <v>491</v>
      </c>
      <c r="J11" s="13">
        <f t="shared" si="1"/>
        <v>98.75</v>
      </c>
      <c r="K11" s="14">
        <f t="shared" si="2"/>
        <v>98.2</v>
      </c>
      <c r="L11" s="11" t="str">
        <f t="shared" si="3"/>
        <v>A</v>
      </c>
      <c r="M11" s="11" t="s">
        <v>40</v>
      </c>
    </row>
    <row r="12" spans="1:13">
      <c r="I12" s="2"/>
      <c r="J12" s="2"/>
    </row>
    <row r="13" spans="1:13">
      <c r="I13" s="2"/>
      <c r="J13" s="2"/>
    </row>
    <row r="14" spans="1:13">
      <c r="I14" s="2"/>
      <c r="J14" s="2"/>
    </row>
    <row r="15" spans="1:13">
      <c r="I15" s="2"/>
      <c r="J15" s="2"/>
    </row>
    <row r="17" spans="1:11" s="5" customFormat="1">
      <c r="A17" s="5" t="s">
        <v>17</v>
      </c>
      <c r="B17" s="5" t="s">
        <v>18</v>
      </c>
      <c r="K17" s="6"/>
    </row>
    <row r="18" spans="1:11">
      <c r="A18" t="s">
        <v>12</v>
      </c>
      <c r="B18">
        <f>COUNTIF(L$2:L$16,"A")</f>
        <v>4</v>
      </c>
    </row>
    <row r="19" spans="1:11">
      <c r="A19" t="s">
        <v>13</v>
      </c>
      <c r="B19">
        <f>COUNTIF(L$2:L$16,"B")</f>
        <v>5</v>
      </c>
    </row>
    <row r="20" spans="1:11">
      <c r="A20" t="s">
        <v>14</v>
      </c>
      <c r="B20">
        <f>COUNTIF(L$2:L$16,"C")</f>
        <v>0</v>
      </c>
    </row>
    <row r="21" spans="1:11">
      <c r="A21" t="s">
        <v>15</v>
      </c>
      <c r="B21">
        <f>COUNTIF(L$2:L$16,"D")</f>
        <v>0</v>
      </c>
    </row>
    <row r="22" spans="1:11">
      <c r="A22" t="s">
        <v>16</v>
      </c>
      <c r="B22">
        <f>COUNTIF(L$2:L$16,"F")</f>
        <v>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ITLAB1005</cp:lastModifiedBy>
  <dcterms:created xsi:type="dcterms:W3CDTF">2010-02-10T12:13:31Z</dcterms:created>
  <dcterms:modified xsi:type="dcterms:W3CDTF">2010-03-19T15:05:54Z</dcterms:modified>
</cp:coreProperties>
</file>